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Sesje Rady Gminy 2024 r\IX Sesja Rady Gminy 14-11-2024 r\Budżet\"/>
    </mc:Choice>
  </mc:AlternateContent>
  <xr:revisionPtr revIDLastSave="0" documentId="13_ncr:1_{5D86055C-0278-4F54-BDB4-4B677B1E3E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F48" i="1"/>
  <c r="G48" i="1"/>
  <c r="D48" i="1"/>
  <c r="G47" i="1"/>
  <c r="F47" i="1"/>
  <c r="E47" i="1"/>
  <c r="D47" i="1"/>
  <c r="D45" i="1"/>
  <c r="D42" i="1"/>
  <c r="D40" i="1"/>
  <c r="D37" i="1"/>
  <c r="D34" i="1"/>
  <c r="D31" i="1"/>
  <c r="G29" i="1"/>
  <c r="F29" i="1"/>
  <c r="E29" i="1"/>
  <c r="D23" i="1"/>
  <c r="D26" i="1"/>
  <c r="D20" i="1"/>
  <c r="D17" i="1"/>
  <c r="D14" i="1"/>
  <c r="D12" i="1"/>
  <c r="D29" i="1" l="1"/>
</calcChain>
</file>

<file path=xl/sharedStrings.xml><?xml version="1.0" encoding="utf-8"?>
<sst xmlns="http://schemas.openxmlformats.org/spreadsheetml/2006/main" count="93" uniqueCount="87">
  <si>
    <t/>
  </si>
  <si>
    <t/>
  </si>
  <si>
    <t/>
  </si>
  <si>
    <t/>
  </si>
  <si>
    <t>Załącznik 5</t>
  </si>
  <si>
    <t/>
  </si>
  <si>
    <t/>
  </si>
  <si>
    <t/>
  </si>
  <si>
    <t/>
  </si>
  <si>
    <t>Rady Gminy Strzyżewice</t>
  </si>
  <si>
    <t>Lp.</t>
  </si>
  <si>
    <t>Program, jego cel i zadania</t>
  </si>
  <si>
    <t>Jednostka
organizacyjna
realizująca
program lub
koordynująca
jego</t>
  </si>
  <si>
    <t>Szacunkowy
całkowity koszt
zadania</t>
  </si>
  <si>
    <t>Dofinansowanie 
z Unii 
Europejskiej</t>
  </si>
  <si>
    <t>Wkład własny</t>
  </si>
  <si>
    <t>Dotacja z 
budżetu 
państwa</t>
  </si>
  <si>
    <t xml:space="preserve">Dział </t>
  </si>
  <si>
    <t>Rozdział</t>
  </si>
  <si>
    <t>WYDATKI BIEŻĄCE</t>
  </si>
  <si>
    <t>1.</t>
  </si>
  <si>
    <t>Rozwój usług elektronicznych oraz
wzmocnienie stopnia cyfryzacji urzędów w</t>
  </si>
  <si>
    <t>Urząd Gminy
Strzyżewice</t>
  </si>
  <si>
    <t>8 500,00</t>
  </si>
  <si>
    <t>1 500,00</t>
  </si>
  <si>
    <t>720
72095</t>
  </si>
  <si>
    <t>2.</t>
  </si>
  <si>
    <t>Cyberbezpieczny samorząd</t>
  </si>
  <si>
    <t>15 129,00</t>
  </si>
  <si>
    <t>3 321,00</t>
  </si>
  <si>
    <t>3.</t>
  </si>
  <si>
    <t>Urząd Gminy
Strzyżewice</t>
  </si>
  <si>
    <t>1 043 177,89</t>
  </si>
  <si>
    <t>43 760,79</t>
  </si>
  <si>
    <t>4.</t>
  </si>
  <si>
    <t>Urząd Gminy
Strzyżewice</t>
  </si>
  <si>
    <t>355 206,45</t>
  </si>
  <si>
    <t>12 393,55</t>
  </si>
  <si>
    <t>Urząd Gminy
Strzyżewice</t>
  </si>
  <si>
    <t/>
  </si>
  <si>
    <t>Razem wydatki bieżące</t>
  </si>
  <si>
    <t/>
  </si>
  <si>
    <t>WYDATKI MAJĄTKOWE</t>
  </si>
  <si>
    <t>Urząd Gminy
Strzyżewice</t>
  </si>
  <si>
    <t>010</t>
  </si>
  <si>
    <t>01043</t>
  </si>
  <si>
    <t>Urząd Gminy
Strzyżewice</t>
  </si>
  <si>
    <t>010</t>
  </si>
  <si>
    <t>01043</t>
  </si>
  <si>
    <t>3.</t>
  </si>
  <si>
    <t>Cyberbezpieczny samorząd</t>
  </si>
  <si>
    <t>221 892,00 zł</t>
  </si>
  <si>
    <t>0,00 zł</t>
  </si>
  <si>
    <t>48 708,00 zł</t>
  </si>
  <si>
    <t>Urząd Gminy
Strzyżewice</t>
  </si>
  <si>
    <t>801
80101</t>
  </si>
  <si>
    <t>5.</t>
  </si>
  <si>
    <t>Urząd Gminy
Strzyżewice</t>
  </si>
  <si>
    <t>0,00 zł</t>
  </si>
  <si>
    <t>70 000,00 zł</t>
  </si>
  <si>
    <t>0,00 zł</t>
  </si>
  <si>
    <t>6.</t>
  </si>
  <si>
    <t>Urząd Gminy
Strzyżewice</t>
  </si>
  <si>
    <t>4 250,00 zł</t>
  </si>
  <si>
    <t>750,00 zł</t>
  </si>
  <si>
    <t>0,00 zł</t>
  </si>
  <si>
    <t>921
92109</t>
  </si>
  <si>
    <t/>
  </si>
  <si>
    <t>Razem wydatki majątkowe</t>
  </si>
  <si>
    <t/>
  </si>
  <si>
    <t/>
  </si>
  <si>
    <t>OGÓŁEM</t>
  </si>
  <si>
    <t/>
  </si>
  <si>
    <t>Urząd Gminy Strzyżewice</t>
  </si>
  <si>
    <t>Plan wydatków na programy finansowane z udziałem środków pochodzących z budżetu Unii Europejskiej na 2024 rok</t>
  </si>
  <si>
    <t>z dnia 14 listopada 2024 roku</t>
  </si>
  <si>
    <t>Wdrożenie programów rozwojowych placówek oświatowych w Gminie Strzyżewice</t>
  </si>
  <si>
    <t>Dodatkowe zajęcia z języka angielskiego dla wybranych szkół z terenu Gminy Strzyżewice</t>
  </si>
  <si>
    <t>Społeczność energetyczna na obszarze gmin Niedrzwica Duża, Strzyżewice, Wilkołaz</t>
  </si>
  <si>
    <t>Ośrodek Pomocy Społecznej w Strzyżewicach</t>
  </si>
  <si>
    <t>Współpraca na rzecz aktywnego włączenia społeczno - zawodowego naobszarze gmin: Niemce i Strzyżewice</t>
  </si>
  <si>
    <t>Budowa sieci wodociągowej oraz indywiduanych oczyszczalni ścieków na terenie Gminy Strzyżewice</t>
  </si>
  <si>
    <t>Poprawa gospodarki wodnej na terenie Gminy Strzyżewice</t>
  </si>
  <si>
    <t>Wdrożenie programów rozwojowych
placówek oświatowych w gminie Strzyżewice - wykonanie prac adaptacyjnych zwiększających dostępność w szkołach podstawowych</t>
  </si>
  <si>
    <t>Podniesienie atrakcyjności turystycznej doliny rzeki Bystrzycy w Gminie Strzyżewice</t>
  </si>
  <si>
    <t>Poprawa warunków prowadzenia działalności 
kulturalnej Centrum Kultury i Promocji Gminy Strzyżewice w Piotrowicach</t>
  </si>
  <si>
    <t>do uchwały Nr IX/.../24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</si>
</sst>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name val="Calibri"/>
      <family val="2"/>
    </font>
    <font>
      <sz val="11"/>
      <name val="Times New Roman"/>
      <family val="2"/>
    </font>
    <font>
      <b/>
      <sz val="11"/>
      <name val="Times New Roman"/>
      <family val="2"/>
    </font>
    <font>
      <b/>
      <sz val="9"/>
      <name val="Times New Roman"/>
      <family val="2"/>
    </font>
    <font>
      <sz val="9"/>
      <name val="Times New Roman"/>
      <family val="2"/>
    </font>
    <font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0" fillId="0" borderId="4" xfId="0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4" fillId="0" borderId="8" xfId="0" applyFont="1" applyBorder="1" applyAlignment="1">
      <alignment horizontal="center" wrapText="1"/>
    </xf>
    <xf numFmtId="0" fontId="0" fillId="0" borderId="0" xfId="0"/>
    <xf numFmtId="0" fontId="1" fillId="0" borderId="0" xfId="0" applyFont="1"/>
    <xf numFmtId="4" fontId="3" fillId="0" borderId="7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topLeftCell="A2" workbookViewId="0">
      <selection activeCell="E2" sqref="E2"/>
    </sheetView>
  </sheetViews>
  <sheetFormatPr defaultRowHeight="15" x14ac:dyDescent="0.25"/>
  <cols>
    <col min="1" max="1" width="5"/>
    <col min="2" max="2" width="38"/>
    <col min="3" max="3" width="13"/>
    <col min="4" max="4" width="15"/>
    <col min="5" max="5" width="19"/>
    <col min="6" max="6" width="17"/>
    <col min="7" max="7" width="12"/>
  </cols>
  <sheetData>
    <row r="1" spans="1:7" ht="15.95" customHeight="1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7" ht="15.95" customHeight="1" x14ac:dyDescent="0.25">
      <c r="A2" t="s">
        <v>5</v>
      </c>
      <c r="B2" t="s">
        <v>6</v>
      </c>
      <c r="C2" t="s">
        <v>7</v>
      </c>
      <c r="D2" t="s">
        <v>8</v>
      </c>
      <c r="E2" s="1" t="s">
        <v>86</v>
      </c>
    </row>
    <row r="3" spans="1:7" ht="15.95" customHeight="1" x14ac:dyDescent="0.25">
      <c r="A3" s="22"/>
      <c r="B3" s="21"/>
      <c r="C3" s="21"/>
      <c r="D3" s="21"/>
      <c r="E3" s="43" t="s">
        <v>9</v>
      </c>
      <c r="F3" s="43"/>
      <c r="G3" s="21"/>
    </row>
    <row r="4" spans="1:7" ht="15.95" customHeight="1" x14ac:dyDescent="0.25">
      <c r="A4" s="22"/>
      <c r="B4" s="21"/>
      <c r="C4" s="21"/>
      <c r="D4" s="21"/>
      <c r="E4" s="1" t="s">
        <v>75</v>
      </c>
      <c r="F4" s="21"/>
      <c r="G4" s="21"/>
    </row>
    <row r="5" spans="1:7" ht="15.95" customHeight="1" x14ac:dyDescent="0.25">
      <c r="A5" s="53" t="s">
        <v>74</v>
      </c>
      <c r="B5" s="53"/>
      <c r="C5" s="53"/>
      <c r="D5" s="53"/>
      <c r="E5" s="53"/>
      <c r="F5" s="53"/>
      <c r="G5" s="53"/>
    </row>
    <row r="6" spans="1:7" ht="15.95" customHeight="1" x14ac:dyDescent="0.25">
      <c r="A6" s="54"/>
      <c r="B6" s="54"/>
      <c r="C6" s="54"/>
      <c r="D6" s="54"/>
      <c r="E6" s="54"/>
      <c r="F6" s="54"/>
      <c r="G6" s="54"/>
    </row>
    <row r="7" spans="1:7" ht="87" customHeight="1" x14ac:dyDescent="0.25">
      <c r="A7" s="47" t="s">
        <v>10</v>
      </c>
      <c r="B7" s="47" t="s">
        <v>11</v>
      </c>
      <c r="C7" s="44" t="s">
        <v>12</v>
      </c>
      <c r="D7" s="44" t="s">
        <v>13</v>
      </c>
      <c r="E7" s="44" t="s">
        <v>14</v>
      </c>
      <c r="F7" s="47" t="s">
        <v>15</v>
      </c>
      <c r="G7" s="44" t="s">
        <v>16</v>
      </c>
    </row>
    <row r="8" spans="1:7" ht="14.1" customHeight="1" x14ac:dyDescent="0.25">
      <c r="A8" s="48"/>
      <c r="B8" s="48"/>
      <c r="C8" s="45"/>
      <c r="D8" s="46"/>
      <c r="E8" s="46"/>
      <c r="F8" s="48"/>
      <c r="G8" s="46"/>
    </row>
    <row r="9" spans="1:7" ht="12.95" customHeight="1" x14ac:dyDescent="0.25">
      <c r="A9" s="48"/>
      <c r="B9" s="48"/>
      <c r="C9" s="2" t="s">
        <v>17</v>
      </c>
      <c r="D9" s="46"/>
      <c r="E9" s="46"/>
      <c r="F9" s="48"/>
      <c r="G9" s="46"/>
    </row>
    <row r="10" spans="1:7" ht="14.1" customHeight="1" x14ac:dyDescent="0.25">
      <c r="A10" s="49"/>
      <c r="B10" s="49"/>
      <c r="C10" s="3" t="s">
        <v>18</v>
      </c>
      <c r="D10" s="45"/>
      <c r="E10" s="45"/>
      <c r="F10" s="49"/>
      <c r="G10" s="45"/>
    </row>
    <row r="11" spans="1:7" ht="14.1" customHeight="1" x14ac:dyDescent="0.25">
      <c r="A11" s="58" t="s">
        <v>19</v>
      </c>
      <c r="B11" s="59"/>
      <c r="C11" s="59"/>
      <c r="D11" s="59"/>
      <c r="E11" s="59"/>
      <c r="F11" s="59"/>
      <c r="G11" s="60"/>
    </row>
    <row r="12" spans="1:7" ht="35.1" customHeight="1" x14ac:dyDescent="0.25">
      <c r="A12" s="25" t="s">
        <v>20</v>
      </c>
      <c r="B12" s="31" t="s">
        <v>21</v>
      </c>
      <c r="C12" s="7" t="s">
        <v>22</v>
      </c>
      <c r="D12" s="37">
        <f>E12+F12+G12</f>
        <v>10000</v>
      </c>
      <c r="E12" s="25" t="s">
        <v>23</v>
      </c>
      <c r="F12" s="25" t="s">
        <v>24</v>
      </c>
      <c r="G12" s="40">
        <v>0</v>
      </c>
    </row>
    <row r="13" spans="1:7" ht="30.95" customHeight="1" x14ac:dyDescent="0.25">
      <c r="A13" s="27"/>
      <c r="B13" s="32"/>
      <c r="C13" s="9" t="s">
        <v>25</v>
      </c>
      <c r="D13" s="39"/>
      <c r="E13" s="27"/>
      <c r="F13" s="27"/>
      <c r="G13" s="42"/>
    </row>
    <row r="14" spans="1:7" ht="31.5" customHeight="1" x14ac:dyDescent="0.25">
      <c r="A14" s="25" t="s">
        <v>26</v>
      </c>
      <c r="B14" s="25" t="s">
        <v>27</v>
      </c>
      <c r="C14" s="20" t="s">
        <v>73</v>
      </c>
      <c r="D14" s="37">
        <f>E14+F14+G14</f>
        <v>18450</v>
      </c>
      <c r="E14" s="25" t="s">
        <v>28</v>
      </c>
      <c r="F14" s="40">
        <v>0</v>
      </c>
      <c r="G14" s="25" t="s">
        <v>29</v>
      </c>
    </row>
    <row r="15" spans="1:7" ht="14.1" customHeight="1" x14ac:dyDescent="0.25">
      <c r="A15" s="26"/>
      <c r="B15" s="26"/>
      <c r="C15" s="5">
        <v>720</v>
      </c>
      <c r="D15" s="38"/>
      <c r="E15" s="26"/>
      <c r="F15" s="41"/>
      <c r="G15" s="26"/>
    </row>
    <row r="16" spans="1:7" ht="15" customHeight="1" x14ac:dyDescent="0.25">
      <c r="A16" s="27"/>
      <c r="B16" s="27"/>
      <c r="C16" s="11">
        <v>72095</v>
      </c>
      <c r="D16" s="39"/>
      <c r="E16" s="27"/>
      <c r="F16" s="42"/>
      <c r="G16" s="27"/>
    </row>
    <row r="17" spans="1:7" ht="39" customHeight="1" x14ac:dyDescent="0.25">
      <c r="A17" s="25" t="s">
        <v>30</v>
      </c>
      <c r="B17" s="31" t="s">
        <v>76</v>
      </c>
      <c r="C17" s="6" t="s">
        <v>31</v>
      </c>
      <c r="D17" s="37">
        <f>E17+F17+G17</f>
        <v>1086938.68</v>
      </c>
      <c r="E17" s="25" t="s">
        <v>32</v>
      </c>
      <c r="F17" s="40">
        <v>0</v>
      </c>
      <c r="G17" s="25" t="s">
        <v>33</v>
      </c>
    </row>
    <row r="18" spans="1:7" ht="17.100000000000001" customHeight="1" x14ac:dyDescent="0.25">
      <c r="A18" s="26"/>
      <c r="B18" s="32"/>
      <c r="C18" s="12">
        <v>801</v>
      </c>
      <c r="D18" s="38"/>
      <c r="E18" s="26"/>
      <c r="F18" s="41"/>
      <c r="G18" s="26"/>
    </row>
    <row r="19" spans="1:7" ht="15" customHeight="1" x14ac:dyDescent="0.25">
      <c r="A19" s="27"/>
      <c r="B19" s="33"/>
      <c r="C19" s="11">
        <v>80101</v>
      </c>
      <c r="D19" s="39"/>
      <c r="E19" s="27"/>
      <c r="F19" s="42"/>
      <c r="G19" s="27"/>
    </row>
    <row r="20" spans="1:7" ht="36" customHeight="1" x14ac:dyDescent="0.25">
      <c r="A20" s="25" t="s">
        <v>34</v>
      </c>
      <c r="B20" s="31" t="s">
        <v>77</v>
      </c>
      <c r="C20" s="6" t="s">
        <v>35</v>
      </c>
      <c r="D20" s="37">
        <f>E20+F20+G20</f>
        <v>367600</v>
      </c>
      <c r="E20" s="25" t="s">
        <v>36</v>
      </c>
      <c r="F20" s="40">
        <v>0</v>
      </c>
      <c r="G20" s="25" t="s">
        <v>37</v>
      </c>
    </row>
    <row r="21" spans="1:7" ht="15" customHeight="1" x14ac:dyDescent="0.25">
      <c r="A21" s="26"/>
      <c r="B21" s="32"/>
      <c r="C21" s="5">
        <v>801</v>
      </c>
      <c r="D21" s="38"/>
      <c r="E21" s="26"/>
      <c r="F21" s="41"/>
      <c r="G21" s="26"/>
    </row>
    <row r="22" spans="1:7" ht="14.1" customHeight="1" x14ac:dyDescent="0.25">
      <c r="A22" s="27"/>
      <c r="B22" s="33"/>
      <c r="C22" s="11">
        <v>80101</v>
      </c>
      <c r="D22" s="39"/>
      <c r="E22" s="27"/>
      <c r="F22" s="42"/>
      <c r="G22" s="27"/>
    </row>
    <row r="23" spans="1:7" ht="27" customHeight="1" x14ac:dyDescent="0.25">
      <c r="A23" s="25" t="s">
        <v>56</v>
      </c>
      <c r="B23" s="31" t="s">
        <v>80</v>
      </c>
      <c r="C23" s="6" t="s">
        <v>79</v>
      </c>
      <c r="D23" s="37">
        <f>E23+F23+G23</f>
        <v>20340</v>
      </c>
      <c r="E23" s="37">
        <v>13890</v>
      </c>
      <c r="F23" s="37">
        <v>6450</v>
      </c>
      <c r="G23" s="37">
        <v>0</v>
      </c>
    </row>
    <row r="24" spans="1:7" ht="14.1" customHeight="1" x14ac:dyDescent="0.25">
      <c r="A24" s="26"/>
      <c r="B24" s="32"/>
      <c r="C24" s="10">
        <v>852</v>
      </c>
      <c r="D24" s="38"/>
      <c r="E24" s="38"/>
      <c r="F24" s="38"/>
      <c r="G24" s="38"/>
    </row>
    <row r="25" spans="1:7" ht="14.1" customHeight="1" x14ac:dyDescent="0.25">
      <c r="A25" s="27"/>
      <c r="B25" s="33"/>
      <c r="C25" s="10">
        <v>85295</v>
      </c>
      <c r="D25" s="39"/>
      <c r="E25" s="39"/>
      <c r="F25" s="39"/>
      <c r="G25" s="39"/>
    </row>
    <row r="26" spans="1:7" ht="29.1" customHeight="1" x14ac:dyDescent="0.25">
      <c r="A26" s="28" t="s">
        <v>61</v>
      </c>
      <c r="B26" s="31" t="s">
        <v>78</v>
      </c>
      <c r="C26" s="6" t="s">
        <v>38</v>
      </c>
      <c r="D26" s="34">
        <f>E26+F26+G26</f>
        <v>6100</v>
      </c>
      <c r="E26" s="34">
        <v>0</v>
      </c>
      <c r="F26" s="34">
        <v>6100</v>
      </c>
      <c r="G26" s="34">
        <v>0</v>
      </c>
    </row>
    <row r="27" spans="1:7" ht="14.1" customHeight="1" x14ac:dyDescent="0.25">
      <c r="A27" s="29"/>
      <c r="B27" s="32"/>
      <c r="C27" s="5">
        <v>900</v>
      </c>
      <c r="D27" s="35"/>
      <c r="E27" s="35"/>
      <c r="F27" s="35"/>
      <c r="G27" s="35"/>
    </row>
    <row r="28" spans="1:7" ht="14.1" customHeight="1" x14ac:dyDescent="0.25">
      <c r="A28" s="30"/>
      <c r="B28" s="33"/>
      <c r="C28" s="11">
        <v>90005</v>
      </c>
      <c r="D28" s="36"/>
      <c r="E28" s="36"/>
      <c r="F28" s="36"/>
      <c r="G28" s="36"/>
    </row>
    <row r="29" spans="1:7" ht="18" customHeight="1" x14ac:dyDescent="0.25">
      <c r="A29" s="13" t="s">
        <v>39</v>
      </c>
      <c r="B29" s="14" t="s">
        <v>40</v>
      </c>
      <c r="C29" s="4" t="s">
        <v>41</v>
      </c>
      <c r="D29" s="23">
        <f>SUM(D12:D28)</f>
        <v>1509428.68</v>
      </c>
      <c r="E29" s="23">
        <f>E12+E14+E17+E20+E26+E23</f>
        <v>1435903.34</v>
      </c>
      <c r="F29" s="23">
        <f>F12+F14+F17+F20+F26+F23</f>
        <v>14050</v>
      </c>
      <c r="G29" s="23">
        <f>G12+G14+G17+G20+G26+G23</f>
        <v>59475.34</v>
      </c>
    </row>
    <row r="30" spans="1:7" ht="14.1" customHeight="1" x14ac:dyDescent="0.25">
      <c r="A30" s="55" t="s">
        <v>42</v>
      </c>
      <c r="B30" s="56"/>
      <c r="C30" s="56"/>
      <c r="D30" s="56"/>
      <c r="E30" s="56"/>
      <c r="F30" s="56"/>
      <c r="G30" s="57"/>
    </row>
    <row r="31" spans="1:7" ht="27.95" customHeight="1" x14ac:dyDescent="0.25">
      <c r="A31" s="28" t="s">
        <v>20</v>
      </c>
      <c r="B31" s="31" t="s">
        <v>81</v>
      </c>
      <c r="C31" s="6" t="s">
        <v>43</v>
      </c>
      <c r="D31" s="50">
        <f>E31+F31+G31</f>
        <v>584921</v>
      </c>
      <c r="E31" s="50">
        <v>475545</v>
      </c>
      <c r="F31" s="50">
        <v>109376</v>
      </c>
      <c r="G31" s="50">
        <v>0</v>
      </c>
    </row>
    <row r="32" spans="1:7" ht="13.9" customHeight="1" x14ac:dyDescent="0.25">
      <c r="A32" s="29"/>
      <c r="B32" s="32"/>
      <c r="C32" s="12" t="s">
        <v>44</v>
      </c>
      <c r="D32" s="51"/>
      <c r="E32" s="51"/>
      <c r="F32" s="51"/>
      <c r="G32" s="51"/>
    </row>
    <row r="33" spans="1:7" ht="18" customHeight="1" x14ac:dyDescent="0.25">
      <c r="A33" s="30"/>
      <c r="B33" s="33"/>
      <c r="C33" s="8" t="s">
        <v>45</v>
      </c>
      <c r="D33" s="52"/>
      <c r="E33" s="52"/>
      <c r="F33" s="52"/>
      <c r="G33" s="52"/>
    </row>
    <row r="34" spans="1:7" ht="33.950000000000003" customHeight="1" x14ac:dyDescent="0.25">
      <c r="A34" s="28" t="s">
        <v>26</v>
      </c>
      <c r="B34" s="31" t="s">
        <v>82</v>
      </c>
      <c r="C34" s="6" t="s">
        <v>46</v>
      </c>
      <c r="D34" s="50">
        <f>E34+F34+G34</f>
        <v>18450</v>
      </c>
      <c r="E34" s="50">
        <v>15682.5</v>
      </c>
      <c r="F34" s="50">
        <v>2767.5</v>
      </c>
      <c r="G34" s="50">
        <v>0</v>
      </c>
    </row>
    <row r="35" spans="1:7" ht="23.1" customHeight="1" x14ac:dyDescent="0.25">
      <c r="A35" s="29"/>
      <c r="B35" s="32"/>
      <c r="C35" s="12" t="s">
        <v>47</v>
      </c>
      <c r="D35" s="51"/>
      <c r="E35" s="51"/>
      <c r="F35" s="51"/>
      <c r="G35" s="51"/>
    </row>
    <row r="36" spans="1:7" ht="18" customHeight="1" x14ac:dyDescent="0.25">
      <c r="A36" s="30"/>
      <c r="B36" s="33"/>
      <c r="C36" s="15" t="s">
        <v>48</v>
      </c>
      <c r="D36" s="52"/>
      <c r="E36" s="52"/>
      <c r="F36" s="52"/>
      <c r="G36" s="52"/>
    </row>
    <row r="37" spans="1:7" s="19" customFormat="1" ht="26.25" customHeight="1" x14ac:dyDescent="0.25">
      <c r="A37" s="64" t="s">
        <v>49</v>
      </c>
      <c r="B37" s="31" t="s">
        <v>50</v>
      </c>
      <c r="C37" s="18" t="s">
        <v>73</v>
      </c>
      <c r="D37" s="61">
        <f>E37+F37+G37</f>
        <v>270600</v>
      </c>
      <c r="E37" s="61" t="s">
        <v>51</v>
      </c>
      <c r="F37" s="61" t="s">
        <v>52</v>
      </c>
      <c r="G37" s="61" t="s">
        <v>53</v>
      </c>
    </row>
    <row r="38" spans="1:7" ht="18" customHeight="1" x14ac:dyDescent="0.25">
      <c r="A38" s="65"/>
      <c r="B38" s="32"/>
      <c r="C38" s="10">
        <v>720</v>
      </c>
      <c r="D38" s="62"/>
      <c r="E38" s="62"/>
      <c r="F38" s="62"/>
      <c r="G38" s="62"/>
    </row>
    <row r="39" spans="1:7" ht="14.1" customHeight="1" x14ac:dyDescent="0.25">
      <c r="A39" s="66"/>
      <c r="B39" s="33"/>
      <c r="C39" s="15">
        <v>72095</v>
      </c>
      <c r="D39" s="63"/>
      <c r="E39" s="63"/>
      <c r="F39" s="63"/>
      <c r="G39" s="63"/>
    </row>
    <row r="40" spans="1:7" ht="48.6" customHeight="1" x14ac:dyDescent="0.25">
      <c r="A40" s="28" t="s">
        <v>34</v>
      </c>
      <c r="B40" s="31" t="s">
        <v>83</v>
      </c>
      <c r="C40" s="6" t="s">
        <v>54</v>
      </c>
      <c r="D40" s="50">
        <f>E40+F40+G40</f>
        <v>132000</v>
      </c>
      <c r="E40" s="50">
        <v>126685.6</v>
      </c>
      <c r="F40" s="50">
        <v>0</v>
      </c>
      <c r="G40" s="50">
        <v>5314.4</v>
      </c>
    </row>
    <row r="41" spans="1:7" ht="36" customHeight="1" x14ac:dyDescent="0.25">
      <c r="A41" s="30"/>
      <c r="B41" s="33"/>
      <c r="C41" s="16" t="s">
        <v>55</v>
      </c>
      <c r="D41" s="52"/>
      <c r="E41" s="52"/>
      <c r="F41" s="52"/>
      <c r="G41" s="52"/>
    </row>
    <row r="42" spans="1:7" ht="24.75" x14ac:dyDescent="0.25">
      <c r="A42" s="28" t="s">
        <v>56</v>
      </c>
      <c r="B42" s="31" t="s">
        <v>84</v>
      </c>
      <c r="C42" s="6" t="s">
        <v>57</v>
      </c>
      <c r="D42" s="50">
        <f>E42+F42+G42</f>
        <v>70000</v>
      </c>
      <c r="E42" s="50" t="s">
        <v>58</v>
      </c>
      <c r="F42" s="50" t="s">
        <v>59</v>
      </c>
      <c r="G42" s="50" t="s">
        <v>60</v>
      </c>
    </row>
    <row r="43" spans="1:7" x14ac:dyDescent="0.25">
      <c r="A43" s="29"/>
      <c r="B43" s="32"/>
      <c r="C43" s="5">
        <v>900</v>
      </c>
      <c r="D43" s="51"/>
      <c r="E43" s="51"/>
      <c r="F43" s="51"/>
      <c r="G43" s="51"/>
    </row>
    <row r="44" spans="1:7" x14ac:dyDescent="0.25">
      <c r="A44" s="30"/>
      <c r="B44" s="33"/>
      <c r="C44" s="11">
        <v>90095</v>
      </c>
      <c r="D44" s="52"/>
      <c r="E44" s="52"/>
      <c r="F44" s="52"/>
      <c r="G44" s="52"/>
    </row>
    <row r="45" spans="1:7" ht="24.75" x14ac:dyDescent="0.25">
      <c r="A45" s="28" t="s">
        <v>61</v>
      </c>
      <c r="B45" s="31" t="s">
        <v>85</v>
      </c>
      <c r="C45" s="7" t="s">
        <v>62</v>
      </c>
      <c r="D45" s="50">
        <f>E45+F45+G45</f>
        <v>5000</v>
      </c>
      <c r="E45" s="50" t="s">
        <v>63</v>
      </c>
      <c r="F45" s="50" t="s">
        <v>64</v>
      </c>
      <c r="G45" s="50" t="s">
        <v>65</v>
      </c>
    </row>
    <row r="46" spans="1:7" ht="24" x14ac:dyDescent="0.25">
      <c r="A46" s="30"/>
      <c r="B46" s="33"/>
      <c r="C46" s="9" t="s">
        <v>66</v>
      </c>
      <c r="D46" s="52"/>
      <c r="E46" s="52"/>
      <c r="F46" s="52"/>
      <c r="G46" s="52"/>
    </row>
    <row r="47" spans="1:7" x14ac:dyDescent="0.25">
      <c r="A47" s="13" t="s">
        <v>67</v>
      </c>
      <c r="B47" s="17" t="s">
        <v>68</v>
      </c>
      <c r="C47" s="4" t="s">
        <v>69</v>
      </c>
      <c r="D47" s="24">
        <f>SUM(D31:D46)</f>
        <v>1080971</v>
      </c>
      <c r="E47" s="24">
        <f>E31+E34+E37+E40+E45+E42</f>
        <v>844055.1</v>
      </c>
      <c r="F47" s="24">
        <f>F31+F34+F37+F40+F42+F45</f>
        <v>182893.5</v>
      </c>
      <c r="G47" s="24">
        <f>G31+G34+G37+G40+G42+G45</f>
        <v>54022.400000000001</v>
      </c>
    </row>
    <row r="48" spans="1:7" x14ac:dyDescent="0.25">
      <c r="A48" s="13" t="s">
        <v>70</v>
      </c>
      <c r="B48" s="17" t="s">
        <v>71</v>
      </c>
      <c r="C48" s="4" t="s">
        <v>72</v>
      </c>
      <c r="D48" s="24">
        <f>D47+D29</f>
        <v>2590399.6799999997</v>
      </c>
      <c r="E48" s="24">
        <f t="shared" ref="E48:G48" si="0">E47+E29</f>
        <v>2279958.44</v>
      </c>
      <c r="F48" s="24">
        <f t="shared" si="0"/>
        <v>196943.5</v>
      </c>
      <c r="G48" s="24">
        <f t="shared" si="0"/>
        <v>113497.73999999999</v>
      </c>
    </row>
  </sheetData>
  <mergeCells count="83">
    <mergeCell ref="A34:A36"/>
    <mergeCell ref="A37:A39"/>
    <mergeCell ref="A40:A41"/>
    <mergeCell ref="A42:A44"/>
    <mergeCell ref="A45:A46"/>
    <mergeCell ref="D45:D46"/>
    <mergeCell ref="E45:E46"/>
    <mergeCell ref="F45:F46"/>
    <mergeCell ref="G45:G46"/>
    <mergeCell ref="B45:B46"/>
    <mergeCell ref="B42:B44"/>
    <mergeCell ref="D42:D44"/>
    <mergeCell ref="E42:E44"/>
    <mergeCell ref="F42:F44"/>
    <mergeCell ref="G42:G44"/>
    <mergeCell ref="B40:B41"/>
    <mergeCell ref="D40:D41"/>
    <mergeCell ref="E40:E41"/>
    <mergeCell ref="F40:F41"/>
    <mergeCell ref="G40:G41"/>
    <mergeCell ref="B37:B39"/>
    <mergeCell ref="D37:D39"/>
    <mergeCell ref="E37:E39"/>
    <mergeCell ref="F37:F39"/>
    <mergeCell ref="G37:G39"/>
    <mergeCell ref="G31:G33"/>
    <mergeCell ref="B34:B36"/>
    <mergeCell ref="D34:D36"/>
    <mergeCell ref="E34:E36"/>
    <mergeCell ref="F34:F36"/>
    <mergeCell ref="G34:G36"/>
    <mergeCell ref="B31:B33"/>
    <mergeCell ref="A31:A33"/>
    <mergeCell ref="D31:D33"/>
    <mergeCell ref="E31:E33"/>
    <mergeCell ref="F31:F33"/>
    <mergeCell ref="A5:G6"/>
    <mergeCell ref="G23:G25"/>
    <mergeCell ref="G7:G10"/>
    <mergeCell ref="A30:G30"/>
    <mergeCell ref="A11:G11"/>
    <mergeCell ref="D12:D13"/>
    <mergeCell ref="E12:E13"/>
    <mergeCell ref="G12:G13"/>
    <mergeCell ref="F12:F13"/>
    <mergeCell ref="D14:D16"/>
    <mergeCell ref="E14:E16"/>
    <mergeCell ref="F14:F16"/>
    <mergeCell ref="E3:F3"/>
    <mergeCell ref="A23:A25"/>
    <mergeCell ref="B23:B25"/>
    <mergeCell ref="D23:D25"/>
    <mergeCell ref="E23:E25"/>
    <mergeCell ref="F23:F25"/>
    <mergeCell ref="C7:C8"/>
    <mergeCell ref="D7:D10"/>
    <mergeCell ref="E7:E10"/>
    <mergeCell ref="F7:F10"/>
    <mergeCell ref="B12:B13"/>
    <mergeCell ref="B14:B16"/>
    <mergeCell ref="A12:A13"/>
    <mergeCell ref="A14:A16"/>
    <mergeCell ref="B7:B10"/>
    <mergeCell ref="A7:A10"/>
    <mergeCell ref="G14:G16"/>
    <mergeCell ref="A17:A19"/>
    <mergeCell ref="B17:B19"/>
    <mergeCell ref="D17:D19"/>
    <mergeCell ref="E17:E19"/>
    <mergeCell ref="F17:F19"/>
    <mergeCell ref="G17:G19"/>
    <mergeCell ref="G20:G22"/>
    <mergeCell ref="A26:A28"/>
    <mergeCell ref="B26:B28"/>
    <mergeCell ref="D26:D28"/>
    <mergeCell ref="E26:E28"/>
    <mergeCell ref="F26:F28"/>
    <mergeCell ref="G26:G28"/>
    <mergeCell ref="A20:A22"/>
    <mergeCell ref="B20:B22"/>
    <mergeCell ref="D20:D22"/>
    <mergeCell ref="E20:E22"/>
    <mergeCell ref="F20:F22"/>
  </mergeCells>
  <pageMargins left="0.75" right="0.75" top="1" bottom="1" header="0.5" footer="0.5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Sheet1</vt:lpstr>
      <vt:lpstr>Sheet1!Obszar_wydruku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 Pty Ltd</dc:creator>
  <cp:lastModifiedBy>Beata Teter</cp:lastModifiedBy>
  <cp:lastPrinted>2024-11-12T06:50:53Z</cp:lastPrinted>
  <dcterms:created xsi:type="dcterms:W3CDTF">2024-11-07T11:22:56Z</dcterms:created>
  <dcterms:modified xsi:type="dcterms:W3CDTF">2024-11-14T11:30:57Z</dcterms:modified>
</cp:coreProperties>
</file>